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14" documentId="10_ncr:100000_{E6B9EE7B-ED2B-4449-9D47-3D3EDE43EB71}" xr6:coauthVersionLast="47" xr6:coauthVersionMax="47" xr10:uidLastSave="{0FCA3535-BC78-48D5-9743-04CE0925023E}"/>
  <bookViews>
    <workbookView xWindow="-110" yWindow="-110" windowWidth="19420" windowHeight="10560" activeTab="2" xr2:uid="{00000000-000D-0000-FFFF-FFFF00000000}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SICID'!$A$1:$H$49</definedName>
    <definedName name="_xlnm.Print_Area" localSheetId="2">'Stratigrafia pendenti SICID'!$A$1:$O$35</definedName>
    <definedName name="_xlnm.Print_Area" localSheetId="1">'Variazione pendenti SICID'!$A$1:$G$14</definedName>
    <definedName name="_xlnm.Print_Titles" localSheetId="0">'Flussi SICID'!$6:$6</definedName>
    <definedName name="_xlnm.Print_Titles" localSheetId="2">'Stratigrafia pendenti SICID'!$6:$6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7" l="1"/>
  <c r="C44" i="1" l="1"/>
  <c r="D44" i="1"/>
  <c r="E44" i="1"/>
  <c r="F44" i="1"/>
  <c r="G44" i="1"/>
  <c r="H44" i="1"/>
  <c r="I44" i="1"/>
  <c r="J44" i="1"/>
  <c r="K44" i="1"/>
  <c r="L44" i="1"/>
  <c r="M44" i="1"/>
  <c r="N44" i="1"/>
  <c r="O44" i="1"/>
  <c r="O36" i="1" l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49" i="6" l="1"/>
  <c r="G49" i="6" l="1"/>
  <c r="E49" i="6"/>
  <c r="F11" i="7"/>
  <c r="F10" i="7" l="1"/>
  <c r="G31" i="6" l="1"/>
  <c r="E31" i="6"/>
  <c r="C31" i="6"/>
  <c r="G22" i="6"/>
  <c r="E22" i="6"/>
  <c r="C22" i="6"/>
  <c r="F9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<sst xmlns="http://schemas.openxmlformats.org/spreadsheetml/2006/main" count="132" uniqueCount="38">
  <si>
    <t>TOTALE</t>
  </si>
  <si>
    <t>Ufficio</t>
  </si>
  <si>
    <t>Tribunale Ordinario di Agrigento</t>
  </si>
  <si>
    <t>Tribunale Ordinario di Marsala</t>
  </si>
  <si>
    <t>TOTALE AREA SICID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</si>
  <si>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</si>
  <si>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</si>
  <si>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</si>
  <si>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</si>
  <si>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</si>
  <si>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</si>
  <si>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</si>
  <si>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</si>
  <si>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</si>
  <si>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</si>
  <si>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</si>
  <si>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</si>
  <si>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</si>
  <si>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</si>
  <si>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</si>
  <si>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</si>
  <si>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</si>
  <si>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</si>
  <si>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</si>
  <si>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</si>
  <si>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_x000D_
2020</t>
  </si>
  <si>
    <t>Definiti _x000D_
 2020</t>
  </si>
  <si>
    <t>Iscritti 
2021</t>
  </si>
  <si>
    <t>Definiti
2021</t>
  </si>
  <si>
    <t>Fino al 2011</t>
  </si>
  <si>
    <t>Pendenti al 31/12/2019</t>
  </si>
  <si>
    <t>Pendenti al 31 dicembre 2022</t>
  </si>
  <si>
    <t>Anni 2020 - 31 dicembre 2022</t>
  </si>
  <si>
    <t>Iscritti _x000D_
2022</t>
  </si>
  <si>
    <t>Definiti _x000D_
2022</t>
  </si>
  <si>
    <t>Pendenti al 31/12/2022</t>
  </si>
  <si>
    <t>Ultimo aggiornamento del sistema di rilevazione avvenuto il 15 febbraio 2023</t>
  </si>
  <si>
    <t>Fonte:Dipartimento per la transizione digitale della giustizia, l'analisi statistica e le politiche di coesione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</si>
</sst>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Arial"/>
    </font>
    <font>
      <i/>
      <sz val="9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FDFD"/>
        <bgColor rgb="FFFFFF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1" fillId="0" borderId="0"/>
    <xf numFmtId="0" fontId="6" fillId="0" borderId="0"/>
    <xf numFmtId="0" fontId="15" fillId="0" borderId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3" xfId="0" applyFont="1" applyBorder="1"/>
    <xf numFmtId="3" fontId="3" fillId="0" borderId="3" xfId="0" applyNumberFormat="1" applyFont="1" applyBorder="1"/>
    <xf numFmtId="0" fontId="8" fillId="0" borderId="1" xfId="0" applyFont="1" applyBorder="1"/>
    <xf numFmtId="164" fontId="8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10" fillId="0" borderId="0" xfId="0" applyFont="1"/>
    <xf numFmtId="0" fontId="9" fillId="0" borderId="0" xfId="0" applyFont="1"/>
    <xf numFmtId="0" fontId="12" fillId="0" borderId="1" xfId="0" applyFont="1" applyBorder="1" applyAlignment="1">
      <alignment horizontal="right" vertical="center" wrapText="1"/>
    </xf>
    <xf numFmtId="0" fontId="13" fillId="0" borderId="0" xfId="2" applyFont="1" applyAlignment="1"/>
    <xf numFmtId="0" fontId="14" fillId="0" borderId="0" xfId="2" applyFont="1" applyAlignment="1"/>
    <xf numFmtId="0" fontId="3" fillId="0" borderId="9" xfId="0" applyFont="1" applyBorder="1" applyAlignment="1">
      <alignment horizontal="left" vertical="center" wrapText="1"/>
    </xf>
    <xf numFmtId="0" fontId="2" fillId="0" borderId="8" xfId="0" applyFont="1" applyBorder="1"/>
    <xf numFmtId="0" fontId="8" fillId="0" borderId="10" xfId="0" applyFont="1" applyBorder="1"/>
    <xf numFmtId="0" fontId="3" fillId="0" borderId="0" xfId="4" applyFont="1" applyFill="1"/>
    <xf numFmtId="0" fontId="3" fillId="0" borderId="0" xfId="3" applyFont="1" applyFill="1"/>
    <xf numFmtId="0" fontId="14" fillId="0" borderId="0" xfId="2" applyFont="1"/>
    <xf numFmtId="0" fontId="16" fillId="0" borderId="0" xfId="4" applyFo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17" fillId="2" borderId="1" xfId="0" applyNumberFormat="1" applyFont="1" applyFill="1" applyBorder="1" applyAlignment="1">
      <alignment horizontal="right"/>
    </xf>
    <xf numFmtId="3" fontId="18" fillId="3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3" fontId="17" fillId="3" borderId="2" xfId="0" applyNumberFormat="1" applyFont="1" applyFill="1" applyBorder="1" applyAlignment="1">
      <alignment horizontal="right"/>
    </xf>
    <xf numFmtId="3" fontId="18" fillId="3" borderId="2" xfId="0" applyNumberFormat="1" applyFont="1" applyFill="1" applyBorder="1" applyAlignment="1">
      <alignment horizontal="right"/>
    </xf>
    <xf numFmtId="3" fontId="18" fillId="3" borderId="3" xfId="0" applyNumberFormat="1" applyFont="1" applyFill="1" applyBorder="1" applyAlignment="1">
      <alignment horizontal="right"/>
    </xf>
    <xf numFmtId="3" fontId="17" fillId="2" borderId="2" xfId="0" applyNumberFormat="1" applyFont="1" applyFill="1" applyBorder="1" applyAlignment="1">
      <alignment horizontal="right"/>
    </xf>
  </cellXfs>
  <cellStyles count="6">
    <cellStyle name="Normale" xfId="0" builtinId="0"/>
    <cellStyle name="Normale 2" xfId="5" xr:uid="{00000000-0005-0000-0000-000032000000}"/>
    <cellStyle name="Normale 2 2 7" xfId="4" xr:uid="{00000000-0005-0000-0000-000001000000}"/>
    <cellStyle name="Normale 2 2 9" xfId="2" xr:uid="{00000000-0005-0000-0000-000002000000}"/>
    <cellStyle name="Normale 3" xfId="3" xr:uid="{00000000-0005-0000-0000-000003000000}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showGridLines="0" topLeftCell="A40" zoomScaleNormal="100" workbookViewId="0">
      <selection activeCell="A52" sqref="A52:A53"/>
    </sheetView>
  </sheetViews>
  <sheetFormatPr defaultColWidth="9.1796875" defaultRowHeight="13" x14ac:dyDescent="0.3"/>
  <cols>
    <col min="1" max="1" width="19.453125" style="12" customWidth="1"/>
    <col min="2" max="2" width="31.453125" style="1" customWidth="1"/>
    <col min="3" max="3" width="9.1796875" style="1" customWidth="1"/>
    <col min="4" max="5" width="9.1796875" style="1"/>
    <col min="6" max="8" width="9.1796875" style="1" customWidth="1"/>
    <col min="9" max="9" width="9.1796875" style="1"/>
    <col min="10" max="10" width="13" style="1" customWidth="1"/>
    <col min="11" max="14" width="9.1796875" style="1"/>
    <col min="15" max="15" width="12" style="1" customWidth="1"/>
    <col min="16" max="16" width="14.453125" style="1" customWidth="1"/>
    <col min="17" max="16384" width="9.1796875" style="1"/>
  </cols>
  <sheetData>
    <row r="1" spans="1:18" ht="15.5" x14ac:dyDescent="0.35">
      <c r="A1" s="8" t="s">
        <v>14</v>
      </c>
    </row>
    <row r="2" spans="1:18" ht="14.5" x14ac:dyDescent="0.35">
      <c r="A2" s="9" t="s">
        <v>5</v>
      </c>
    </row>
    <row r="3" spans="1:18" x14ac:dyDescent="0.3">
      <c r="A3" s="30" t="s">
        <v>24</v>
      </c>
      <c r="B3" s="31"/>
    </row>
    <row r="4" spans="1:18" x14ac:dyDescent="0.3">
      <c r="A4" s="48" t="s">
        <v>32</v>
      </c>
      <c r="B4" s="31"/>
      <c r="E4" s="40"/>
      <c r="F4" s="40"/>
    </row>
    <row r="5" spans="1:18" x14ac:dyDescent="0.3">
      <c r="E5" s="40"/>
      <c r="F5" s="40"/>
    </row>
    <row r="6" spans="1:18" ht="26" x14ac:dyDescent="0.3">
      <c r="A6" s="6" t="s">
        <v>1</v>
      </c>
      <c r="B6" s="6" t="s">
        <v>10</v>
      </c>
      <c r="C6" s="41" t="s">
        <v>25</v>
      </c>
      <c r="D6" s="41" t="s">
        <v>26</v>
      </c>
      <c r="E6" s="7" t="s">
        <v>27</v>
      </c>
      <c r="F6" s="7" t="s">
        <v>28</v>
      </c>
      <c r="G6" s="7" t="s">
        <v>33</v>
      </c>
      <c r="H6" s="7" t="s">
        <v>34</v>
      </c>
    </row>
    <row r="7" spans="1:18" ht="12.75" customHeight="1" x14ac:dyDescent="0.3">
      <c r="A7" s="53" t="s">
        <v>15</v>
      </c>
      <c r="B7" s="3" t="s">
        <v>20</v>
      </c>
      <c r="C7" s="4">
        <v>1132</v>
      </c>
      <c r="D7" s="4">
        <v>1650</v>
      </c>
      <c r="E7" s="4">
        <v>1328</v>
      </c>
      <c r="F7" s="4">
        <v>1958</v>
      </c>
      <c r="G7" s="4">
        <v>1250</v>
      </c>
      <c r="H7" s="4">
        <v>1729</v>
      </c>
      <c r="N7" s="2"/>
      <c r="O7" s="2"/>
      <c r="P7" s="2"/>
      <c r="Q7" s="2"/>
      <c r="R7" s="2"/>
    </row>
    <row r="8" spans="1:18" ht="12.75" customHeight="1" x14ac:dyDescent="0.3">
      <c r="A8" s="53"/>
      <c r="B8" s="3" t="s">
        <v>21</v>
      </c>
      <c r="C8" s="4">
        <v>185</v>
      </c>
      <c r="D8" s="4">
        <v>166</v>
      </c>
      <c r="E8" s="4">
        <v>173</v>
      </c>
      <c r="F8" s="4">
        <v>218</v>
      </c>
      <c r="G8" s="4">
        <v>192</v>
      </c>
      <c r="H8" s="4">
        <v>181</v>
      </c>
      <c r="N8" s="2"/>
      <c r="O8" s="2"/>
      <c r="P8" s="2"/>
      <c r="Q8" s="2"/>
      <c r="R8" s="2"/>
    </row>
    <row r="9" spans="1:18" ht="12.75" customHeight="1" x14ac:dyDescent="0.3">
      <c r="A9" s="53"/>
      <c r="B9" s="37" t="s">
        <v>22</v>
      </c>
      <c r="C9" s="38">
        <v>142</v>
      </c>
      <c r="D9" s="38">
        <v>131</v>
      </c>
      <c r="E9" s="38">
        <v>145</v>
      </c>
      <c r="F9" s="38">
        <v>167</v>
      </c>
      <c r="G9" s="38">
        <v>161</v>
      </c>
      <c r="H9" s="38">
        <v>201</v>
      </c>
      <c r="N9" s="2"/>
      <c r="O9" s="2"/>
      <c r="P9" s="2"/>
      <c r="Q9" s="2"/>
      <c r="R9" s="2"/>
    </row>
    <row r="10" spans="1:18" ht="12.75" customHeight="1" thickBot="1" x14ac:dyDescent="0.35">
      <c r="A10" s="53"/>
      <c r="B10" s="10" t="s">
        <v>23</v>
      </c>
      <c r="C10" s="33">
        <v>391</v>
      </c>
      <c r="D10" s="11">
        <v>262</v>
      </c>
      <c r="E10" s="11">
        <v>376</v>
      </c>
      <c r="F10" s="11">
        <v>486</v>
      </c>
      <c r="G10" s="11">
        <v>366</v>
      </c>
      <c r="H10" s="11">
        <v>406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3">
      <c r="A11" s="53"/>
      <c r="B11" s="15" t="s">
        <v>4</v>
      </c>
      <c r="C11" s="16">
        <v>1850</v>
      </c>
      <c r="D11" s="16">
        <v>2209</v>
      </c>
      <c r="E11" s="16">
        <v>2022</v>
      </c>
      <c r="F11" s="16">
        <v>2829</v>
      </c>
      <c r="G11" s="16">
        <v>1969</v>
      </c>
      <c r="H11" s="16">
        <v>2517</v>
      </c>
      <c r="N11" s="2"/>
      <c r="O11" s="2"/>
      <c r="P11" s="2"/>
      <c r="Q11" s="2"/>
      <c r="R11" s="2"/>
    </row>
    <row r="12" spans="1:18" ht="7.15" customHeight="1" x14ac:dyDescent="0.3">
      <c r="A12" s="23"/>
      <c r="B12" s="13"/>
      <c r="C12" s="14"/>
      <c r="D12" s="14"/>
      <c r="E12" s="14"/>
      <c r="F12" s="14"/>
      <c r="G12" s="14"/>
      <c r="H12" s="14"/>
    </row>
    <row r="13" spans="1:18" ht="14.5" customHeight="1" x14ac:dyDescent="0.3">
      <c r="A13" s="23"/>
      <c r="B13" s="17" t="s">
        <v>8</v>
      </c>
      <c r="C13" s="51">
        <f>D11/C11</f>
        <v>1.1940540540540541</v>
      </c>
      <c r="D13" s="52"/>
      <c r="E13" s="51">
        <f>F11/E11</f>
        <v>1.3991097922848665</v>
      </c>
      <c r="F13" s="52"/>
      <c r="G13" s="51">
        <f>H11/G11</f>
        <v>1.2783138649060437</v>
      </c>
      <c r="H13" s="52"/>
    </row>
    <row r="14" spans="1:18" x14ac:dyDescent="0.3">
      <c r="C14" s="2"/>
      <c r="D14" s="2"/>
      <c r="E14" s="2"/>
      <c r="F14" s="2"/>
      <c r="G14" s="2"/>
      <c r="H14" s="2"/>
    </row>
    <row r="15" spans="1:18" x14ac:dyDescent="0.3">
      <c r="A15" s="53" t="s">
        <v>16</v>
      </c>
      <c r="B15" s="3" t="s">
        <v>20</v>
      </c>
      <c r="C15" s="4">
        <v>3890</v>
      </c>
      <c r="D15" s="4">
        <v>3673</v>
      </c>
      <c r="E15" s="4">
        <v>4322</v>
      </c>
      <c r="F15" s="4">
        <v>5162</v>
      </c>
      <c r="G15" s="4">
        <v>4173</v>
      </c>
      <c r="H15" s="4">
        <v>5019</v>
      </c>
      <c r="N15" s="2"/>
      <c r="O15" s="2"/>
      <c r="P15" s="2"/>
      <c r="Q15" s="2"/>
      <c r="R15" s="2"/>
    </row>
    <row r="16" spans="1:18" x14ac:dyDescent="0.3">
      <c r="A16" s="53" t="s">
        <v>2</v>
      </c>
      <c r="B16" s="3" t="s">
        <v>21</v>
      </c>
      <c r="C16" s="4">
        <v>1763</v>
      </c>
      <c r="D16" s="4">
        <v>1639</v>
      </c>
      <c r="E16" s="4">
        <v>1695</v>
      </c>
      <c r="F16" s="4">
        <v>1728</v>
      </c>
      <c r="G16" s="4">
        <v>1739</v>
      </c>
      <c r="H16" s="4">
        <v>1829</v>
      </c>
      <c r="N16" s="2"/>
      <c r="O16" s="2"/>
      <c r="P16" s="2"/>
      <c r="Q16" s="2"/>
      <c r="R16" s="2"/>
    </row>
    <row r="17" spans="1:18" x14ac:dyDescent="0.3">
      <c r="A17" s="53" t="s">
        <v>2</v>
      </c>
      <c r="B17" s="3" t="s">
        <v>22</v>
      </c>
      <c r="C17" s="4">
        <v>273</v>
      </c>
      <c r="D17" s="4">
        <v>325</v>
      </c>
      <c r="E17" s="4">
        <v>262</v>
      </c>
      <c r="F17" s="4">
        <v>331</v>
      </c>
      <c r="G17" s="4">
        <v>388</v>
      </c>
      <c r="H17" s="4">
        <v>323</v>
      </c>
      <c r="N17" s="2"/>
      <c r="O17" s="2"/>
      <c r="P17" s="2"/>
      <c r="Q17" s="2"/>
      <c r="R17" s="2"/>
    </row>
    <row r="18" spans="1:18" x14ac:dyDescent="0.3">
      <c r="A18" s="53"/>
      <c r="B18" s="37" t="s">
        <v>23</v>
      </c>
      <c r="C18" s="38">
        <v>3482</v>
      </c>
      <c r="D18" s="38">
        <v>3322</v>
      </c>
      <c r="E18" s="38">
        <v>4266</v>
      </c>
      <c r="F18" s="38">
        <v>4449</v>
      </c>
      <c r="G18" s="38">
        <v>4111</v>
      </c>
      <c r="H18" s="38">
        <v>4131</v>
      </c>
      <c r="N18" s="2"/>
      <c r="O18" s="2"/>
      <c r="P18" s="2"/>
      <c r="Q18" s="2"/>
      <c r="R18" s="2"/>
    </row>
    <row r="19" spans="1:18" ht="13.5" thickBot="1" x14ac:dyDescent="0.35">
      <c r="A19" s="53" t="s">
        <v>2</v>
      </c>
      <c r="B19" s="10" t="s">
        <v>13</v>
      </c>
      <c r="C19" s="33">
        <v>4803</v>
      </c>
      <c r="D19" s="11">
        <v>4828</v>
      </c>
      <c r="E19" s="11">
        <v>5069</v>
      </c>
      <c r="F19" s="11">
        <v>5136</v>
      </c>
      <c r="G19" s="11">
        <v>4982</v>
      </c>
      <c r="H19" s="11">
        <v>4907</v>
      </c>
      <c r="N19" s="2"/>
      <c r="O19" s="2"/>
      <c r="P19" s="2"/>
      <c r="Q19" s="2"/>
      <c r="R19" s="2"/>
    </row>
    <row r="20" spans="1:18" ht="13.5" thickTop="1" x14ac:dyDescent="0.3">
      <c r="A20" s="53"/>
      <c r="B20" s="15" t="s">
        <v>4</v>
      </c>
      <c r="C20" s="16">
        <v>14211</v>
      </c>
      <c r="D20" s="16">
        <v>13787</v>
      </c>
      <c r="E20" s="16">
        <v>15614</v>
      </c>
      <c r="F20" s="16">
        <v>16806</v>
      </c>
      <c r="G20" s="16">
        <v>15393</v>
      </c>
      <c r="H20" s="16">
        <v>16209</v>
      </c>
      <c r="N20" s="2"/>
      <c r="O20" s="2"/>
      <c r="P20" s="2"/>
      <c r="Q20" s="2"/>
      <c r="R20" s="2"/>
    </row>
    <row r="21" spans="1:18" ht="7.15" customHeight="1" x14ac:dyDescent="0.3">
      <c r="A21" s="23"/>
      <c r="B21" s="13"/>
      <c r="C21" s="14"/>
      <c r="D21" s="14"/>
      <c r="E21" s="14"/>
      <c r="F21" s="14"/>
      <c r="G21" s="14"/>
      <c r="H21" s="14"/>
    </row>
    <row r="22" spans="1:18" ht="13.5" customHeight="1" x14ac:dyDescent="0.3">
      <c r="A22" s="23"/>
      <c r="B22" s="17" t="s">
        <v>8</v>
      </c>
      <c r="C22" s="51">
        <f>D20/C20</f>
        <v>0.970163957497713</v>
      </c>
      <c r="D22" s="52"/>
      <c r="E22" s="51">
        <f>F20/E20</f>
        <v>1.07634174458819</v>
      </c>
      <c r="F22" s="52"/>
      <c r="G22" s="51">
        <f>H20/G20</f>
        <v>1.0530111089456247</v>
      </c>
      <c r="H22" s="52"/>
    </row>
    <row r="23" spans="1:18" x14ac:dyDescent="0.3">
      <c r="C23" s="2"/>
      <c r="D23" s="2"/>
      <c r="E23" s="2"/>
      <c r="F23" s="2"/>
      <c r="G23" s="2"/>
      <c r="H23" s="2"/>
    </row>
    <row r="24" spans="1:18" x14ac:dyDescent="0.3">
      <c r="A24" s="53" t="s">
        <v>17</v>
      </c>
      <c r="B24" s="3" t="s">
        <v>20</v>
      </c>
      <c r="C24" s="4">
        <v>6873</v>
      </c>
      <c r="D24" s="4">
        <v>7211</v>
      </c>
      <c r="E24" s="4">
        <v>7295</v>
      </c>
      <c r="F24" s="4">
        <v>8283</v>
      </c>
      <c r="G24" s="4">
        <v>7767</v>
      </c>
      <c r="H24" s="4">
        <v>7644</v>
      </c>
      <c r="N24" s="2"/>
      <c r="O24" s="2"/>
      <c r="P24" s="2"/>
      <c r="Q24" s="2"/>
      <c r="R24" s="2"/>
    </row>
    <row r="25" spans="1:18" x14ac:dyDescent="0.3">
      <c r="A25" s="53" t="s">
        <v>3</v>
      </c>
      <c r="B25" s="3" t="s">
        <v>21</v>
      </c>
      <c r="C25" s="4">
        <v>1874</v>
      </c>
      <c r="D25" s="4">
        <v>1693</v>
      </c>
      <c r="E25" s="4">
        <v>1854</v>
      </c>
      <c r="F25" s="4">
        <v>1902</v>
      </c>
      <c r="G25" s="4">
        <v>1642</v>
      </c>
      <c r="H25" s="4">
        <v>1967</v>
      </c>
      <c r="N25" s="2"/>
      <c r="O25" s="2"/>
      <c r="P25" s="2"/>
      <c r="Q25" s="2"/>
      <c r="R25" s="2"/>
    </row>
    <row r="26" spans="1:18" x14ac:dyDescent="0.3">
      <c r="A26" s="53"/>
      <c r="B26" s="3" t="s">
        <v>22</v>
      </c>
      <c r="C26" s="4">
        <v>281</v>
      </c>
      <c r="D26" s="4">
        <v>251</v>
      </c>
      <c r="E26" s="4">
        <v>264</v>
      </c>
      <c r="F26" s="4">
        <v>339</v>
      </c>
      <c r="G26" s="4">
        <v>595</v>
      </c>
      <c r="H26" s="4">
        <v>474</v>
      </c>
      <c r="N26" s="2"/>
      <c r="O26" s="2"/>
      <c r="P26" s="2"/>
      <c r="Q26" s="2"/>
      <c r="R26" s="2"/>
    </row>
    <row r="27" spans="1:18" x14ac:dyDescent="0.3">
      <c r="A27" s="53" t="s">
        <v>3</v>
      </c>
      <c r="B27" s="37" t="s">
        <v>23</v>
      </c>
      <c r="C27" s="4">
        <v>3402</v>
      </c>
      <c r="D27" s="4">
        <v>3355</v>
      </c>
      <c r="E27" s="5">
        <v>4043</v>
      </c>
      <c r="F27" s="4">
        <v>3957</v>
      </c>
      <c r="G27" s="5">
        <v>3847</v>
      </c>
      <c r="H27" s="4">
        <v>3825</v>
      </c>
      <c r="N27" s="2"/>
      <c r="O27" s="2"/>
      <c r="P27" s="2"/>
      <c r="Q27" s="2"/>
      <c r="R27" s="2"/>
    </row>
    <row r="28" spans="1:18" ht="13.5" thickBot="1" x14ac:dyDescent="0.35">
      <c r="A28" s="53" t="s">
        <v>3</v>
      </c>
      <c r="B28" s="10" t="s">
        <v>13</v>
      </c>
      <c r="C28" s="33">
        <v>7651</v>
      </c>
      <c r="D28" s="11">
        <v>7576</v>
      </c>
      <c r="E28" s="11">
        <v>7283</v>
      </c>
      <c r="F28" s="11">
        <v>7389</v>
      </c>
      <c r="G28" s="11">
        <v>7536</v>
      </c>
      <c r="H28" s="11">
        <v>7561</v>
      </c>
      <c r="N28" s="2"/>
      <c r="O28" s="2"/>
      <c r="P28" s="2"/>
      <c r="Q28" s="2"/>
      <c r="R28" s="2"/>
    </row>
    <row r="29" spans="1:18" ht="13.5" thickTop="1" x14ac:dyDescent="0.3">
      <c r="A29" s="53"/>
      <c r="B29" s="15" t="s">
        <v>4</v>
      </c>
      <c r="C29" s="16">
        <v>20081</v>
      </c>
      <c r="D29" s="16">
        <v>20086</v>
      </c>
      <c r="E29" s="16">
        <v>20739</v>
      </c>
      <c r="F29" s="16">
        <v>21870</v>
      </c>
      <c r="G29" s="16">
        <v>21387</v>
      </c>
      <c r="H29" s="16">
        <v>21471</v>
      </c>
      <c r="N29" s="2"/>
      <c r="O29" s="2"/>
      <c r="P29" s="2"/>
      <c r="Q29" s="2"/>
      <c r="R29" s="2"/>
    </row>
    <row r="30" spans="1:18" ht="7.15" customHeight="1" x14ac:dyDescent="0.3">
      <c r="A30" s="23"/>
      <c r="B30" s="13"/>
      <c r="C30" s="14"/>
      <c r="D30" s="14"/>
      <c r="E30" s="14"/>
      <c r="F30" s="14"/>
      <c r="G30" s="14"/>
      <c r="H30" s="14"/>
    </row>
    <row r="31" spans="1:18" x14ac:dyDescent="0.3">
      <c r="A31" s="23"/>
      <c r="B31" s="17" t="s">
        <v>8</v>
      </c>
      <c r="C31" s="51">
        <f>D29/C29</f>
        <v>1.0002489915840844</v>
      </c>
      <c r="D31" s="52"/>
      <c r="E31" s="51">
        <f>F29/E29</f>
        <v>1.0545349341819761</v>
      </c>
      <c r="F31" s="52"/>
      <c r="G31" s="51">
        <f>H29/G29</f>
        <v>1.0039276195819891</v>
      </c>
      <c r="H31" s="52"/>
    </row>
    <row r="32" spans="1:18" x14ac:dyDescent="0.3">
      <c r="C32" s="2"/>
      <c r="D32" s="2"/>
      <c r="E32" s="2"/>
      <c r="F32" s="2"/>
      <c r="G32" s="2"/>
      <c r="H32" s="2"/>
    </row>
    <row r="33" spans="1:18" ht="12.75" customHeight="1" x14ac:dyDescent="0.3">
      <c r="A33" s="53" t="s">
        <v>18</v>
      </c>
      <c r="B33" s="3" t="s">
        <v>20</v>
      </c>
      <c r="C33" s="4">
        <v>1206</v>
      </c>
      <c r="D33" s="4">
        <v>1231</v>
      </c>
      <c r="E33" s="4">
        <v>1356</v>
      </c>
      <c r="F33" s="4">
        <v>1492</v>
      </c>
      <c r="G33" s="4">
        <v>1299</v>
      </c>
      <c r="H33" s="4">
        <v>1349</v>
      </c>
      <c r="N33" s="2"/>
      <c r="O33" s="2"/>
      <c r="P33" s="2"/>
      <c r="Q33" s="2"/>
      <c r="R33" s="2"/>
    </row>
    <row r="34" spans="1:18" x14ac:dyDescent="0.3">
      <c r="A34" s="53" t="s">
        <v>3</v>
      </c>
      <c r="B34" s="3" t="s">
        <v>21</v>
      </c>
      <c r="C34" s="4">
        <v>415</v>
      </c>
      <c r="D34" s="4">
        <v>386</v>
      </c>
      <c r="E34" s="4">
        <v>411</v>
      </c>
      <c r="F34" s="4">
        <v>471</v>
      </c>
      <c r="G34" s="4">
        <v>446</v>
      </c>
      <c r="H34" s="4">
        <v>391</v>
      </c>
      <c r="N34" s="2"/>
      <c r="O34" s="2"/>
      <c r="P34" s="2"/>
      <c r="Q34" s="2"/>
      <c r="R34" s="2"/>
    </row>
    <row r="35" spans="1:18" x14ac:dyDescent="0.3">
      <c r="A35" s="53"/>
      <c r="B35" s="3" t="s">
        <v>22</v>
      </c>
      <c r="C35" s="4">
        <v>51</v>
      </c>
      <c r="D35" s="4">
        <v>75</v>
      </c>
      <c r="E35" s="4">
        <v>62</v>
      </c>
      <c r="F35" s="4">
        <v>73</v>
      </c>
      <c r="G35" s="4">
        <v>126</v>
      </c>
      <c r="H35" s="4">
        <v>68</v>
      </c>
      <c r="N35" s="2"/>
      <c r="O35" s="2"/>
      <c r="P35" s="2"/>
      <c r="Q35" s="2"/>
      <c r="R35" s="2"/>
    </row>
    <row r="36" spans="1:18" x14ac:dyDescent="0.3">
      <c r="A36" s="53" t="s">
        <v>3</v>
      </c>
      <c r="B36" s="3" t="s">
        <v>23</v>
      </c>
      <c r="C36" s="4">
        <v>1136</v>
      </c>
      <c r="D36" s="4">
        <v>1080</v>
      </c>
      <c r="E36" s="4">
        <v>1431</v>
      </c>
      <c r="F36" s="4">
        <v>1498</v>
      </c>
      <c r="G36" s="4">
        <v>1415</v>
      </c>
      <c r="H36" s="4">
        <v>1442</v>
      </c>
      <c r="N36" s="2"/>
      <c r="O36" s="2"/>
      <c r="P36" s="2"/>
      <c r="Q36" s="2"/>
      <c r="R36" s="2"/>
    </row>
    <row r="37" spans="1:18" ht="13.5" thickBot="1" x14ac:dyDescent="0.35">
      <c r="A37" s="53" t="s">
        <v>3</v>
      </c>
      <c r="B37" s="10" t="s">
        <v>13</v>
      </c>
      <c r="C37" s="33">
        <v>1494</v>
      </c>
      <c r="D37" s="11">
        <v>1510</v>
      </c>
      <c r="E37" s="11">
        <v>1408</v>
      </c>
      <c r="F37" s="11">
        <v>1450</v>
      </c>
      <c r="G37" s="11">
        <v>1455</v>
      </c>
      <c r="H37" s="11">
        <v>1483</v>
      </c>
      <c r="N37" s="2"/>
      <c r="O37" s="2"/>
      <c r="P37" s="2"/>
      <c r="Q37" s="2"/>
      <c r="R37" s="2"/>
    </row>
    <row r="38" spans="1:18" ht="13.5" thickTop="1" x14ac:dyDescent="0.3">
      <c r="A38" s="53"/>
      <c r="B38" s="15" t="s">
        <v>4</v>
      </c>
      <c r="C38" s="16">
        <v>4302</v>
      </c>
      <c r="D38" s="16">
        <v>4282</v>
      </c>
      <c r="E38" s="16">
        <v>4668</v>
      </c>
      <c r="F38" s="16">
        <v>4984</v>
      </c>
      <c r="G38" s="16">
        <v>4741</v>
      </c>
      <c r="H38" s="16">
        <v>4733</v>
      </c>
      <c r="N38" s="2"/>
      <c r="O38" s="2"/>
      <c r="P38" s="2"/>
      <c r="Q38" s="2"/>
      <c r="R38" s="2"/>
    </row>
    <row r="39" spans="1:18" ht="7.15" customHeight="1" x14ac:dyDescent="0.3">
      <c r="A39" s="23"/>
      <c r="B39" s="13"/>
      <c r="C39" s="14"/>
      <c r="D39" s="14"/>
      <c r="E39" s="14"/>
      <c r="F39" s="14"/>
      <c r="G39" s="14"/>
      <c r="H39" s="14"/>
    </row>
    <row r="40" spans="1:18" x14ac:dyDescent="0.3">
      <c r="A40" s="23"/>
      <c r="B40" s="17" t="s">
        <v>8</v>
      </c>
      <c r="C40" s="51">
        <f>D38/C38</f>
        <v>0.99535099953509998</v>
      </c>
      <c r="D40" s="52"/>
      <c r="E40" s="51">
        <f>F38/E38</f>
        <v>1.0676949443016281</v>
      </c>
      <c r="F40" s="52"/>
      <c r="G40" s="51">
        <f>H38/G38</f>
        <v>0.99831259228010971</v>
      </c>
      <c r="H40" s="52"/>
    </row>
    <row r="41" spans="1:18" x14ac:dyDescent="0.3">
      <c r="C41" s="2"/>
      <c r="D41" s="2"/>
      <c r="E41" s="2"/>
      <c r="F41" s="2"/>
      <c r="G41" s="2"/>
      <c r="H41" s="2"/>
    </row>
    <row r="42" spans="1:18" x14ac:dyDescent="0.3">
      <c r="A42" s="53" t="s">
        <v>19</v>
      </c>
      <c r="B42" s="3" t="s">
        <v>20</v>
      </c>
      <c r="C42" s="4">
        <v>1554</v>
      </c>
      <c r="D42" s="4">
        <v>1486</v>
      </c>
      <c r="E42" s="4">
        <v>1589</v>
      </c>
      <c r="F42" s="4">
        <v>2014</v>
      </c>
      <c r="G42" s="4">
        <v>1613</v>
      </c>
      <c r="H42" s="4">
        <v>1672</v>
      </c>
      <c r="N42" s="2"/>
      <c r="O42" s="2"/>
      <c r="P42" s="2"/>
      <c r="Q42" s="2"/>
      <c r="R42" s="2"/>
    </row>
    <row r="43" spans="1:18" x14ac:dyDescent="0.3">
      <c r="A43" s="53"/>
      <c r="B43" s="3" t="s">
        <v>21</v>
      </c>
      <c r="C43" s="4">
        <v>614</v>
      </c>
      <c r="D43" s="4">
        <v>557</v>
      </c>
      <c r="E43" s="4">
        <v>513</v>
      </c>
      <c r="F43" s="4">
        <v>520</v>
      </c>
      <c r="G43" s="4">
        <v>554</v>
      </c>
      <c r="H43" s="4">
        <v>524</v>
      </c>
      <c r="N43" s="2"/>
      <c r="O43" s="2"/>
      <c r="P43" s="2"/>
      <c r="Q43" s="2"/>
      <c r="R43" s="2"/>
    </row>
    <row r="44" spans="1:18" x14ac:dyDescent="0.3">
      <c r="A44" s="53"/>
      <c r="B44" s="3" t="s">
        <v>22</v>
      </c>
      <c r="C44" s="4">
        <v>88</v>
      </c>
      <c r="D44" s="4">
        <v>53</v>
      </c>
      <c r="E44" s="4">
        <v>74</v>
      </c>
      <c r="F44" s="4">
        <v>79</v>
      </c>
      <c r="G44" s="4">
        <v>152</v>
      </c>
      <c r="H44" s="4">
        <v>110</v>
      </c>
      <c r="N44" s="2"/>
      <c r="O44" s="2"/>
      <c r="P44" s="2"/>
      <c r="Q44" s="2"/>
      <c r="R44" s="2"/>
    </row>
    <row r="45" spans="1:18" x14ac:dyDescent="0.3">
      <c r="A45" s="53"/>
      <c r="B45" s="3" t="s">
        <v>23</v>
      </c>
      <c r="C45" s="4">
        <v>1377</v>
      </c>
      <c r="D45" s="4">
        <v>1328</v>
      </c>
      <c r="E45" s="4">
        <v>1657</v>
      </c>
      <c r="F45" s="4">
        <v>1639</v>
      </c>
      <c r="G45" s="4">
        <v>1543</v>
      </c>
      <c r="H45" s="4">
        <v>1519</v>
      </c>
      <c r="N45" s="2"/>
      <c r="O45" s="2"/>
      <c r="P45" s="2"/>
      <c r="Q45" s="2"/>
      <c r="R45" s="2"/>
    </row>
    <row r="46" spans="1:18" ht="13.5" thickBot="1" x14ac:dyDescent="0.35">
      <c r="A46" s="53"/>
      <c r="B46" s="10" t="s">
        <v>13</v>
      </c>
      <c r="C46" s="33">
        <v>2217</v>
      </c>
      <c r="D46" s="11">
        <v>2252</v>
      </c>
      <c r="E46" s="11">
        <v>1998</v>
      </c>
      <c r="F46" s="11">
        <v>2023</v>
      </c>
      <c r="G46" s="11">
        <v>2040</v>
      </c>
      <c r="H46" s="11">
        <v>2049</v>
      </c>
      <c r="N46" s="2"/>
      <c r="O46" s="2"/>
      <c r="P46" s="2"/>
      <c r="Q46" s="2"/>
      <c r="R46" s="2"/>
    </row>
    <row r="47" spans="1:18" ht="13.5" thickTop="1" x14ac:dyDescent="0.3">
      <c r="A47" s="53"/>
      <c r="B47" s="15" t="s">
        <v>4</v>
      </c>
      <c r="C47" s="16">
        <v>5850</v>
      </c>
      <c r="D47" s="16">
        <v>5676</v>
      </c>
      <c r="E47" s="16">
        <v>5831</v>
      </c>
      <c r="F47" s="16">
        <v>6275</v>
      </c>
      <c r="G47" s="16">
        <v>5902</v>
      </c>
      <c r="H47" s="16">
        <v>5874</v>
      </c>
      <c r="N47" s="2"/>
      <c r="O47" s="2"/>
      <c r="P47" s="2"/>
      <c r="Q47" s="2"/>
      <c r="R47" s="2"/>
    </row>
    <row r="48" spans="1:18" x14ac:dyDescent="0.3">
      <c r="A48" s="23"/>
      <c r="B48" s="13"/>
      <c r="C48" s="14"/>
      <c r="D48" s="14"/>
      <c r="E48" s="14"/>
      <c r="F48" s="14"/>
      <c r="G48" s="14"/>
      <c r="H48" s="14"/>
    </row>
    <row r="49" spans="1:8" x14ac:dyDescent="0.3">
      <c r="A49" s="23"/>
      <c r="B49" s="17" t="s">
        <v>8</v>
      </c>
      <c r="C49" s="51">
        <f>D47/C47</f>
        <v>0.9702564102564103</v>
      </c>
      <c r="D49" s="52"/>
      <c r="E49" s="51">
        <f>F47/E47</f>
        <v>1.0761447436117304</v>
      </c>
      <c r="F49" s="52"/>
      <c r="G49" s="51">
        <f>H47/G47</f>
        <v>0.99525584547610979</v>
      </c>
      <c r="H49" s="52"/>
    </row>
    <row r="50" spans="1:8" x14ac:dyDescent="0.3">
      <c r="C50" s="2"/>
      <c r="D50" s="2"/>
    </row>
    <row r="51" spans="1:8" x14ac:dyDescent="0.3">
      <c r="A51" s="42"/>
      <c r="C51" s="2"/>
      <c r="D51" s="2"/>
    </row>
    <row r="52" spans="1:8" x14ac:dyDescent="0.3">
      <c r="A52" s="49" t="s">
        <v>36</v>
      </c>
      <c r="C52" s="2"/>
      <c r="D52" s="2"/>
    </row>
    <row r="53" spans="1:8" x14ac:dyDescent="0.3">
      <c r="A53" s="50" t="s">
        <v>37</v>
      </c>
      <c r="C53" s="2"/>
      <c r="D53" s="2"/>
    </row>
    <row r="54" spans="1:8" x14ac:dyDescent="0.3">
      <c r="C54" s="2"/>
      <c r="D54" s="2"/>
    </row>
    <row r="55" spans="1:8" x14ac:dyDescent="0.3">
      <c r="C55" s="2"/>
      <c r="D55" s="2"/>
    </row>
    <row r="56" spans="1:8" x14ac:dyDescent="0.3">
      <c r="C56" s="2"/>
      <c r="D56" s="2"/>
    </row>
    <row r="57" spans="1:8" x14ac:dyDescent="0.3">
      <c r="C57" s="2"/>
      <c r="D57" s="2"/>
    </row>
    <row r="58" spans="1:8" x14ac:dyDescent="0.3">
      <c r="C58" s="2"/>
      <c r="D58" s="2"/>
    </row>
    <row r="59" spans="1:8" x14ac:dyDescent="0.3">
      <c r="C59" s="2"/>
      <c r="D59" s="2"/>
    </row>
  </sheetData>
  <mergeCells count="20">
    <mergeCell ref="E31:F31"/>
    <mergeCell ref="G31:H31"/>
    <mergeCell ref="E13:F13"/>
    <mergeCell ref="G13:H13"/>
    <mergeCell ref="C22:D22"/>
    <mergeCell ref="E22:F22"/>
    <mergeCell ref="G22:H22"/>
    <mergeCell ref="A7:A11"/>
    <mergeCell ref="A15:A20"/>
    <mergeCell ref="A24:A29"/>
    <mergeCell ref="A33:A38"/>
    <mergeCell ref="C31:D31"/>
    <mergeCell ref="C13:D13"/>
    <mergeCell ref="C40:D40"/>
    <mergeCell ref="E40:F40"/>
    <mergeCell ref="G40:H40"/>
    <mergeCell ref="A42:A47"/>
    <mergeCell ref="C49:D49"/>
    <mergeCell ref="E49:F49"/>
    <mergeCell ref="G49:H49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0"/>
  <sheetViews>
    <sheetView showGridLines="0" topLeftCell="A7" zoomScaleNormal="100" workbookViewId="0">
      <selection activeCell="A13" sqref="A13:A14"/>
    </sheetView>
  </sheetViews>
  <sheetFormatPr defaultColWidth="9.1796875" defaultRowHeight="13" x14ac:dyDescent="0.3"/>
  <cols>
    <col min="1" max="1" width="24.453125" style="12" customWidth="1"/>
    <col min="2" max="2" width="22.26953125" style="1" customWidth="1"/>
    <col min="3" max="3" width="12.1796875" style="1" customWidth="1"/>
    <col min="4" max="4" width="12" style="1" customWidth="1"/>
    <col min="5" max="5" width="3" style="24" customWidth="1"/>
    <col min="6" max="7" width="9.1796875" style="1"/>
    <col min="8" max="8" width="44.81640625" style="1" bestFit="1" customWidth="1"/>
    <col min="9" max="11" width="9.1796875" style="1"/>
    <col min="12" max="12" width="11" style="1" customWidth="1"/>
    <col min="13" max="13" width="41.81640625" style="1" bestFit="1" customWidth="1"/>
    <col min="14" max="16384" width="9.1796875" style="1"/>
  </cols>
  <sheetData>
    <row r="1" spans="1:9" ht="15.5" x14ac:dyDescent="0.35">
      <c r="A1" s="8" t="s">
        <v>14</v>
      </c>
    </row>
    <row r="2" spans="1:9" ht="14.5" x14ac:dyDescent="0.35">
      <c r="A2" s="9" t="s">
        <v>6</v>
      </c>
    </row>
    <row r="3" spans="1:9" x14ac:dyDescent="0.3">
      <c r="A3" s="30" t="s">
        <v>24</v>
      </c>
      <c r="B3" s="31"/>
    </row>
    <row r="4" spans="1:9" x14ac:dyDescent="0.3">
      <c r="A4" s="47" t="s">
        <v>31</v>
      </c>
    </row>
    <row r="5" spans="1:9" s="31" customFormat="1" x14ac:dyDescent="0.3">
      <c r="A5" s="30"/>
      <c r="E5" s="32"/>
    </row>
    <row r="6" spans="1:9" ht="44.25" customHeight="1" x14ac:dyDescent="0.3">
      <c r="A6" s="6" t="s">
        <v>1</v>
      </c>
      <c r="B6" s="6" t="s">
        <v>10</v>
      </c>
      <c r="C6" s="27" t="s">
        <v>30</v>
      </c>
      <c r="D6" s="27" t="s">
        <v>35</v>
      </c>
      <c r="E6" s="25"/>
      <c r="F6" s="7" t="s">
        <v>7</v>
      </c>
    </row>
    <row r="7" spans="1:9" s="20" customFormat="1" ht="27" customHeight="1" x14ac:dyDescent="0.35">
      <c r="A7" s="29" t="s">
        <v>15</v>
      </c>
      <c r="B7" s="28" t="s">
        <v>4</v>
      </c>
      <c r="C7" s="36">
        <v>5199</v>
      </c>
      <c r="D7" s="36">
        <v>3553</v>
      </c>
      <c r="E7" s="26"/>
      <c r="F7" s="19">
        <f>(D7-C7)/C7</f>
        <v>-0.31659934602808232</v>
      </c>
    </row>
    <row r="8" spans="1:9" s="20" customFormat="1" ht="27" customHeight="1" x14ac:dyDescent="0.35">
      <c r="A8" s="29" t="s">
        <v>16</v>
      </c>
      <c r="B8" s="21" t="s">
        <v>4</v>
      </c>
      <c r="C8" s="34">
        <v>9135</v>
      </c>
      <c r="D8" s="35">
        <v>7244</v>
      </c>
      <c r="E8" s="26"/>
      <c r="F8" s="22">
        <f>(D8-C8)/C8</f>
        <v>-0.20700602079912425</v>
      </c>
    </row>
    <row r="9" spans="1:9" ht="27" customHeight="1" x14ac:dyDescent="0.3">
      <c r="A9" s="29" t="s">
        <v>17</v>
      </c>
      <c r="B9" s="21" t="s">
        <v>4</v>
      </c>
      <c r="C9" s="34">
        <v>19820</v>
      </c>
      <c r="D9" s="35">
        <v>17699</v>
      </c>
      <c r="E9" s="26"/>
      <c r="F9" s="22">
        <f>(D9-C9)/C9</f>
        <v>-0.10701311806256307</v>
      </c>
      <c r="H9" s="2"/>
    </row>
    <row r="10" spans="1:9" s="20" customFormat="1" ht="27" customHeight="1" x14ac:dyDescent="0.3">
      <c r="A10" s="29" t="s">
        <v>18</v>
      </c>
      <c r="B10" s="21" t="s">
        <v>4</v>
      </c>
      <c r="C10" s="34">
        <v>2517</v>
      </c>
      <c r="D10" s="35">
        <v>2288</v>
      </c>
      <c r="E10" s="26"/>
      <c r="F10" s="22">
        <f>(D10-C10)/C10</f>
        <v>-9.098132697655939E-2</v>
      </c>
      <c r="G10" s="1"/>
      <c r="H10" s="2"/>
      <c r="I10" s="1"/>
    </row>
    <row r="11" spans="1:9" ht="24" customHeight="1" x14ac:dyDescent="0.3">
      <c r="A11" s="29" t="s">
        <v>19</v>
      </c>
      <c r="B11" s="21" t="s">
        <v>4</v>
      </c>
      <c r="C11" s="34">
        <v>3265</v>
      </c>
      <c r="D11" s="35">
        <v>2919</v>
      </c>
      <c r="E11" s="26"/>
      <c r="F11" s="22">
        <f>(D11-C11)/C11</f>
        <v>-0.10597243491577335</v>
      </c>
    </row>
    <row r="12" spans="1:9" x14ac:dyDescent="0.3">
      <c r="A12" s="39"/>
    </row>
    <row r="13" spans="1:9" x14ac:dyDescent="0.3">
      <c r="A13" s="49" t="s">
        <v>36</v>
      </c>
    </row>
    <row r="14" spans="1:9" x14ac:dyDescent="0.3">
      <c r="A14" s="50" t="s">
        <v>37</v>
      </c>
    </row>
    <row r="17" spans="2:2" x14ac:dyDescent="0.3">
      <c r="B17" s="2"/>
    </row>
    <row r="18" spans="2:2" x14ac:dyDescent="0.3">
      <c r="B18" s="2"/>
    </row>
    <row r="19" spans="2:2" x14ac:dyDescent="0.3">
      <c r="B19" s="2"/>
    </row>
    <row r="20" spans="2:2" x14ac:dyDescent="0.3">
      <c r="B20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8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9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0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1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showGridLines="0" tabSelected="1" topLeftCell="B1" zoomScaleNormal="100" workbookViewId="0">
      <selection activeCell="E39" sqref="E39"/>
    </sheetView>
  </sheetViews>
  <sheetFormatPr defaultColWidth="9.1796875" defaultRowHeight="13" x14ac:dyDescent="0.3"/>
  <cols>
    <col min="1" max="1" width="15.26953125" style="12" customWidth="1"/>
    <col min="2" max="2" width="30.1796875" style="1" customWidth="1"/>
    <col min="3" max="13" width="9.26953125" style="1" customWidth="1"/>
    <col min="14" max="14" width="10.54296875" style="1" customWidth="1"/>
    <col min="15" max="15" width="10.453125" style="1" bestFit="1" customWidth="1"/>
    <col min="16" max="16384" width="9.1796875" style="1"/>
  </cols>
  <sheetData>
    <row r="1" spans="1:15" ht="15.5" x14ac:dyDescent="0.35">
      <c r="A1" s="8" t="s">
        <v>14</v>
      </c>
    </row>
    <row r="2" spans="1:15" ht="14.5" x14ac:dyDescent="0.35">
      <c r="A2" s="9" t="s">
        <v>9</v>
      </c>
    </row>
    <row r="3" spans="1:15" x14ac:dyDescent="0.3">
      <c r="A3" s="30" t="s">
        <v>24</v>
      </c>
      <c r="B3" s="31"/>
    </row>
    <row r="4" spans="1:15" x14ac:dyDescent="0.3">
      <c r="A4" s="47" t="s">
        <v>31</v>
      </c>
    </row>
    <row r="6" spans="1:15" ht="26" x14ac:dyDescent="0.3">
      <c r="A6" s="6" t="s">
        <v>1</v>
      </c>
      <c r="B6" s="6" t="s">
        <v>10</v>
      </c>
      <c r="C6" s="7" t="s">
        <v>29</v>
      </c>
      <c r="D6" s="7">
        <v>2012</v>
      </c>
      <c r="E6" s="7">
        <v>2013</v>
      </c>
      <c r="F6" s="7">
        <v>2014</v>
      </c>
      <c r="G6" s="7">
        <v>2015</v>
      </c>
      <c r="H6" s="7">
        <v>2016</v>
      </c>
      <c r="I6" s="7">
        <v>2017</v>
      </c>
      <c r="J6" s="7">
        <v>2018</v>
      </c>
      <c r="K6" s="7">
        <v>2019</v>
      </c>
      <c r="L6" s="7">
        <v>2020</v>
      </c>
      <c r="M6" s="7">
        <v>2021</v>
      </c>
      <c r="N6" s="7">
        <v>2022</v>
      </c>
      <c r="O6" s="7" t="s">
        <v>0</v>
      </c>
    </row>
    <row r="7" spans="1:15" ht="13.9" customHeight="1" x14ac:dyDescent="0.3">
      <c r="A7" s="54" t="s">
        <v>15</v>
      </c>
      <c r="B7" s="3" t="s">
        <v>20</v>
      </c>
      <c r="C7" s="57">
        <v>53</v>
      </c>
      <c r="D7" s="57">
        <v>4</v>
      </c>
      <c r="E7" s="57">
        <v>2</v>
      </c>
      <c r="F7" s="57">
        <v>6</v>
      </c>
      <c r="G7" s="57">
        <v>8</v>
      </c>
      <c r="H7" s="57">
        <v>18</v>
      </c>
      <c r="I7" s="57">
        <v>30</v>
      </c>
      <c r="J7" s="57">
        <v>99</v>
      </c>
      <c r="K7" s="57">
        <v>501</v>
      </c>
      <c r="L7" s="57">
        <v>503</v>
      </c>
      <c r="M7" s="57">
        <v>837</v>
      </c>
      <c r="N7" s="57">
        <v>1042</v>
      </c>
      <c r="O7" s="58">
        <v>3103</v>
      </c>
    </row>
    <row r="8" spans="1:15" ht="13.9" customHeight="1" x14ac:dyDescent="0.3">
      <c r="A8" s="55"/>
      <c r="B8" s="3" t="s">
        <v>21</v>
      </c>
      <c r="C8" s="59">
        <v>9</v>
      </c>
      <c r="D8" s="59">
        <v>0</v>
      </c>
      <c r="E8" s="59">
        <v>1</v>
      </c>
      <c r="F8" s="59">
        <v>4</v>
      </c>
      <c r="G8" s="59">
        <v>0</v>
      </c>
      <c r="H8" s="59">
        <v>3</v>
      </c>
      <c r="I8" s="59">
        <v>1</v>
      </c>
      <c r="J8" s="59">
        <v>2</v>
      </c>
      <c r="K8" s="59">
        <v>2</v>
      </c>
      <c r="L8" s="59">
        <v>5</v>
      </c>
      <c r="M8" s="59">
        <v>5</v>
      </c>
      <c r="N8" s="59">
        <v>128</v>
      </c>
      <c r="O8" s="58">
        <v>160</v>
      </c>
    </row>
    <row r="9" spans="1:15" x14ac:dyDescent="0.3">
      <c r="A9" s="55"/>
      <c r="B9" s="37" t="s">
        <v>22</v>
      </c>
      <c r="C9" s="57">
        <v>4</v>
      </c>
      <c r="D9" s="57">
        <v>0</v>
      </c>
      <c r="E9" s="57">
        <v>1</v>
      </c>
      <c r="F9" s="57">
        <v>0</v>
      </c>
      <c r="G9" s="57">
        <v>0</v>
      </c>
      <c r="H9" s="57">
        <v>1</v>
      </c>
      <c r="I9" s="57">
        <v>1</v>
      </c>
      <c r="J9" s="57">
        <v>0</v>
      </c>
      <c r="K9" s="57">
        <v>1</v>
      </c>
      <c r="L9" s="57">
        <v>1</v>
      </c>
      <c r="M9" s="57">
        <v>1</v>
      </c>
      <c r="N9" s="57">
        <v>93</v>
      </c>
      <c r="O9" s="58">
        <v>103</v>
      </c>
    </row>
    <row r="10" spans="1:15" ht="13.5" thickBot="1" x14ac:dyDescent="0.35">
      <c r="A10" s="55"/>
      <c r="B10" s="10" t="s">
        <v>23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1</v>
      </c>
      <c r="K10" s="60">
        <v>0</v>
      </c>
      <c r="L10" s="60">
        <v>4</v>
      </c>
      <c r="M10" s="60">
        <v>22</v>
      </c>
      <c r="N10" s="60">
        <v>160</v>
      </c>
      <c r="O10" s="61">
        <v>187</v>
      </c>
    </row>
    <row r="11" spans="1:15" ht="13.5" thickTop="1" x14ac:dyDescent="0.3">
      <c r="A11" s="55"/>
      <c r="B11" s="15" t="s">
        <v>11</v>
      </c>
      <c r="C11" s="62">
        <v>66</v>
      </c>
      <c r="D11" s="62">
        <v>4</v>
      </c>
      <c r="E11" s="62">
        <v>4</v>
      </c>
      <c r="F11" s="62">
        <v>10</v>
      </c>
      <c r="G11" s="62">
        <v>8</v>
      </c>
      <c r="H11" s="62">
        <v>22</v>
      </c>
      <c r="I11" s="62">
        <v>32</v>
      </c>
      <c r="J11" s="62">
        <v>102</v>
      </c>
      <c r="K11" s="62">
        <v>504</v>
      </c>
      <c r="L11" s="62">
        <v>513</v>
      </c>
      <c r="M11" s="62">
        <v>865</v>
      </c>
      <c r="N11" s="62">
        <v>1423</v>
      </c>
      <c r="O11" s="62">
        <v>3553</v>
      </c>
    </row>
    <row r="12" spans="1:15" x14ac:dyDescent="0.3">
      <c r="A12" s="56"/>
      <c r="B12" s="17" t="s">
        <v>12</v>
      </c>
      <c r="C12" s="18">
        <f t="shared" ref="C12:O12" si="0">C11/$O11</f>
        <v>1.8575851393188854E-2</v>
      </c>
      <c r="D12" s="18">
        <f t="shared" si="0"/>
        <v>1.125809175344779E-3</v>
      </c>
      <c r="E12" s="18">
        <f t="shared" si="0"/>
        <v>1.125809175344779E-3</v>
      </c>
      <c r="F12" s="18">
        <f>F11/$O11</f>
        <v>2.8145229383619475E-3</v>
      </c>
      <c r="G12" s="18">
        <f t="shared" si="0"/>
        <v>2.2516183506895581E-3</v>
      </c>
      <c r="H12" s="18">
        <f t="shared" si="0"/>
        <v>6.1919504643962852E-3</v>
      </c>
      <c r="I12" s="18">
        <f t="shared" si="0"/>
        <v>9.0064734027582322E-3</v>
      </c>
      <c r="J12" s="18">
        <f t="shared" si="0"/>
        <v>2.8708133971291867E-2</v>
      </c>
      <c r="K12" s="18">
        <f t="shared" si="0"/>
        <v>0.14185195609344217</v>
      </c>
      <c r="L12" s="18">
        <f t="shared" si="0"/>
        <v>0.14438502673796791</v>
      </c>
      <c r="M12" s="18">
        <f t="shared" si="0"/>
        <v>0.24345623416830847</v>
      </c>
      <c r="N12" s="18">
        <f t="shared" si="0"/>
        <v>0.40050661412890515</v>
      </c>
      <c r="O12" s="18">
        <f t="shared" si="0"/>
        <v>1</v>
      </c>
    </row>
    <row r="13" spans="1:15" x14ac:dyDescent="0.3">
      <c r="A13" s="44"/>
      <c r="B13" s="45"/>
    </row>
    <row r="14" spans="1:15" ht="12.75" customHeight="1" x14ac:dyDescent="0.3">
      <c r="A14" s="54" t="s">
        <v>16</v>
      </c>
      <c r="B14" s="3" t="s">
        <v>20</v>
      </c>
      <c r="C14" s="57">
        <v>22</v>
      </c>
      <c r="D14" s="57">
        <v>4</v>
      </c>
      <c r="E14" s="57">
        <v>10</v>
      </c>
      <c r="F14" s="57">
        <v>7</v>
      </c>
      <c r="G14" s="57">
        <v>8</v>
      </c>
      <c r="H14" s="57">
        <v>15</v>
      </c>
      <c r="I14" s="57">
        <v>32</v>
      </c>
      <c r="J14" s="57">
        <v>109</v>
      </c>
      <c r="K14" s="57">
        <v>249</v>
      </c>
      <c r="L14" s="57">
        <v>509</v>
      </c>
      <c r="M14" s="57">
        <v>1147</v>
      </c>
      <c r="N14" s="57">
        <v>2570</v>
      </c>
      <c r="O14" s="58">
        <v>4682</v>
      </c>
    </row>
    <row r="15" spans="1:15" x14ac:dyDescent="0.3">
      <c r="A15" s="55"/>
      <c r="B15" s="3" t="s">
        <v>21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3</v>
      </c>
      <c r="K15" s="59">
        <v>2</v>
      </c>
      <c r="L15" s="59">
        <v>24</v>
      </c>
      <c r="M15" s="59">
        <v>132</v>
      </c>
      <c r="N15" s="59">
        <v>677</v>
      </c>
      <c r="O15" s="58">
        <v>838</v>
      </c>
    </row>
    <row r="16" spans="1:15" x14ac:dyDescent="0.3">
      <c r="A16" s="55"/>
      <c r="B16" s="3" t="s">
        <v>22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1</v>
      </c>
      <c r="J16" s="57">
        <v>3</v>
      </c>
      <c r="K16" s="57">
        <v>4</v>
      </c>
      <c r="L16" s="57">
        <v>6</v>
      </c>
      <c r="M16" s="57">
        <v>26</v>
      </c>
      <c r="N16" s="57">
        <v>281</v>
      </c>
      <c r="O16" s="58">
        <v>321</v>
      </c>
    </row>
    <row r="17" spans="1:15" x14ac:dyDescent="0.3">
      <c r="A17" s="55"/>
      <c r="B17" s="3" t="s">
        <v>23</v>
      </c>
      <c r="C17" s="59">
        <v>5</v>
      </c>
      <c r="D17" s="59">
        <v>3</v>
      </c>
      <c r="E17" s="59">
        <v>2</v>
      </c>
      <c r="F17" s="59">
        <v>4</v>
      </c>
      <c r="G17" s="59">
        <v>4</v>
      </c>
      <c r="H17" s="59">
        <v>9</v>
      </c>
      <c r="I17" s="59">
        <v>12</v>
      </c>
      <c r="J17" s="59">
        <v>18</v>
      </c>
      <c r="K17" s="59">
        <v>22</v>
      </c>
      <c r="L17" s="59">
        <v>29</v>
      </c>
      <c r="M17" s="59">
        <v>68</v>
      </c>
      <c r="N17" s="59">
        <v>514</v>
      </c>
      <c r="O17" s="58">
        <v>690</v>
      </c>
    </row>
    <row r="18" spans="1:15" ht="13.5" thickBot="1" x14ac:dyDescent="0.35">
      <c r="A18" s="55"/>
      <c r="B18" s="10" t="s">
        <v>13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1</v>
      </c>
      <c r="K18" s="63">
        <v>4</v>
      </c>
      <c r="L18" s="63">
        <v>11</v>
      </c>
      <c r="M18" s="63">
        <v>47</v>
      </c>
      <c r="N18" s="63">
        <v>650</v>
      </c>
      <c r="O18" s="61">
        <v>713</v>
      </c>
    </row>
    <row r="19" spans="1:15" ht="13.5" thickTop="1" x14ac:dyDescent="0.3">
      <c r="A19" s="55"/>
      <c r="B19" s="46" t="s">
        <v>11</v>
      </c>
      <c r="C19" s="62">
        <v>27</v>
      </c>
      <c r="D19" s="62">
        <v>7</v>
      </c>
      <c r="E19" s="62">
        <v>12</v>
      </c>
      <c r="F19" s="62">
        <v>11</v>
      </c>
      <c r="G19" s="62">
        <v>12</v>
      </c>
      <c r="H19" s="62">
        <v>24</v>
      </c>
      <c r="I19" s="62">
        <v>45</v>
      </c>
      <c r="J19" s="62">
        <v>134</v>
      </c>
      <c r="K19" s="62">
        <v>281</v>
      </c>
      <c r="L19" s="62">
        <v>579</v>
      </c>
      <c r="M19" s="62">
        <v>1420</v>
      </c>
      <c r="N19" s="62">
        <v>4692</v>
      </c>
      <c r="O19" s="62">
        <v>7244</v>
      </c>
    </row>
    <row r="20" spans="1:15" x14ac:dyDescent="0.3">
      <c r="A20" s="56"/>
      <c r="B20" s="15" t="s">
        <v>12</v>
      </c>
      <c r="C20" s="18">
        <f t="shared" ref="C20:O20" si="1">C19/$O19</f>
        <v>3.7272225289895085E-3</v>
      </c>
      <c r="D20" s="18">
        <f t="shared" si="1"/>
        <v>9.66316951960243E-4</v>
      </c>
      <c r="E20" s="18">
        <f t="shared" si="1"/>
        <v>1.6565433462175593E-3</v>
      </c>
      <c r="F20" s="18">
        <f>F19/$O19</f>
        <v>1.5184980673660961E-3</v>
      </c>
      <c r="G20" s="18">
        <f t="shared" si="1"/>
        <v>1.6565433462175593E-3</v>
      </c>
      <c r="H20" s="18">
        <f t="shared" si="1"/>
        <v>3.3130866924351186E-3</v>
      </c>
      <c r="I20" s="18">
        <f t="shared" si="1"/>
        <v>6.2120375483158477E-3</v>
      </c>
      <c r="J20" s="18">
        <f t="shared" si="1"/>
        <v>1.8498067366096081E-2</v>
      </c>
      <c r="K20" s="18">
        <f t="shared" si="1"/>
        <v>3.8790723357261185E-2</v>
      </c>
      <c r="L20" s="18">
        <f t="shared" si="1"/>
        <v>7.9928216454997245E-2</v>
      </c>
      <c r="M20" s="18">
        <f t="shared" si="1"/>
        <v>0.19602429596907786</v>
      </c>
      <c r="N20" s="18">
        <f t="shared" si="1"/>
        <v>0.64770844837106567</v>
      </c>
      <c r="O20" s="18">
        <f t="shared" si="1"/>
        <v>1</v>
      </c>
    </row>
    <row r="21" spans="1:15" x14ac:dyDescent="0.3">
      <c r="A21" s="44"/>
    </row>
    <row r="22" spans="1:15" ht="12.75" customHeight="1" x14ac:dyDescent="0.3">
      <c r="A22" s="54" t="s">
        <v>17</v>
      </c>
      <c r="B22" s="3" t="s">
        <v>20</v>
      </c>
      <c r="C22" s="57">
        <v>19</v>
      </c>
      <c r="D22" s="57">
        <v>12</v>
      </c>
      <c r="E22" s="57">
        <v>41</v>
      </c>
      <c r="F22" s="57">
        <v>73</v>
      </c>
      <c r="G22" s="57">
        <v>117</v>
      </c>
      <c r="H22" s="57">
        <v>240</v>
      </c>
      <c r="I22" s="57">
        <v>501</v>
      </c>
      <c r="J22" s="57">
        <v>834</v>
      </c>
      <c r="K22" s="57">
        <v>1723</v>
      </c>
      <c r="L22" s="57">
        <v>1703</v>
      </c>
      <c r="M22" s="57">
        <v>2727</v>
      </c>
      <c r="N22" s="57">
        <v>5778</v>
      </c>
      <c r="O22" s="58">
        <v>13768</v>
      </c>
    </row>
    <row r="23" spans="1:15" x14ac:dyDescent="0.3">
      <c r="A23" s="55"/>
      <c r="B23" s="3" t="s">
        <v>21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2</v>
      </c>
      <c r="I23" s="59">
        <v>4</v>
      </c>
      <c r="J23" s="59">
        <v>16</v>
      </c>
      <c r="K23" s="59">
        <v>63</v>
      </c>
      <c r="L23" s="59">
        <v>123</v>
      </c>
      <c r="M23" s="59">
        <v>248</v>
      </c>
      <c r="N23" s="59">
        <v>698</v>
      </c>
      <c r="O23" s="58">
        <v>1154</v>
      </c>
    </row>
    <row r="24" spans="1:15" x14ac:dyDescent="0.3">
      <c r="A24" s="55"/>
      <c r="B24" s="3" t="s">
        <v>22</v>
      </c>
      <c r="C24" s="57">
        <v>0</v>
      </c>
      <c r="D24" s="57">
        <v>0</v>
      </c>
      <c r="E24" s="57">
        <v>0</v>
      </c>
      <c r="F24" s="57">
        <v>0</v>
      </c>
      <c r="G24" s="57">
        <v>1</v>
      </c>
      <c r="H24" s="57">
        <v>0</v>
      </c>
      <c r="I24" s="57">
        <v>0</v>
      </c>
      <c r="J24" s="57">
        <v>7</v>
      </c>
      <c r="K24" s="57">
        <v>34</v>
      </c>
      <c r="L24" s="57">
        <v>51</v>
      </c>
      <c r="M24" s="57">
        <v>137</v>
      </c>
      <c r="N24" s="57">
        <v>529</v>
      </c>
      <c r="O24" s="58">
        <v>759</v>
      </c>
    </row>
    <row r="25" spans="1:15" x14ac:dyDescent="0.3">
      <c r="A25" s="55"/>
      <c r="B25" s="3" t="s">
        <v>23</v>
      </c>
      <c r="C25" s="59">
        <v>18</v>
      </c>
      <c r="D25" s="59">
        <v>12</v>
      </c>
      <c r="E25" s="59">
        <v>10</v>
      </c>
      <c r="F25" s="59">
        <v>11</v>
      </c>
      <c r="G25" s="59">
        <v>14</v>
      </c>
      <c r="H25" s="59">
        <v>20</v>
      </c>
      <c r="I25" s="59">
        <v>41</v>
      </c>
      <c r="J25" s="59">
        <v>46</v>
      </c>
      <c r="K25" s="59">
        <v>94</v>
      </c>
      <c r="L25" s="59">
        <v>102</v>
      </c>
      <c r="M25" s="59">
        <v>151</v>
      </c>
      <c r="N25" s="59">
        <v>404</v>
      </c>
      <c r="O25" s="58">
        <v>923</v>
      </c>
    </row>
    <row r="26" spans="1:15" ht="13.5" thickBot="1" x14ac:dyDescent="0.35">
      <c r="A26" s="55"/>
      <c r="B26" s="10" t="s">
        <v>13</v>
      </c>
      <c r="C26" s="63">
        <v>2</v>
      </c>
      <c r="D26" s="63">
        <v>2</v>
      </c>
      <c r="E26" s="63">
        <v>0</v>
      </c>
      <c r="F26" s="63">
        <v>4</v>
      </c>
      <c r="G26" s="63">
        <v>3</v>
      </c>
      <c r="H26" s="63">
        <v>2</v>
      </c>
      <c r="I26" s="63">
        <v>10</v>
      </c>
      <c r="J26" s="63">
        <v>14</v>
      </c>
      <c r="K26" s="63">
        <v>28</v>
      </c>
      <c r="L26" s="63">
        <v>48</v>
      </c>
      <c r="M26" s="63">
        <v>122</v>
      </c>
      <c r="N26" s="63">
        <v>860</v>
      </c>
      <c r="O26" s="61">
        <v>1095</v>
      </c>
    </row>
    <row r="27" spans="1:15" ht="13.5" thickTop="1" x14ac:dyDescent="0.3">
      <c r="A27" s="55"/>
      <c r="B27" s="46" t="s">
        <v>11</v>
      </c>
      <c r="C27" s="62">
        <v>39</v>
      </c>
      <c r="D27" s="62">
        <v>26</v>
      </c>
      <c r="E27" s="62">
        <v>51</v>
      </c>
      <c r="F27" s="62">
        <v>88</v>
      </c>
      <c r="G27" s="62">
        <v>135</v>
      </c>
      <c r="H27" s="62">
        <v>264</v>
      </c>
      <c r="I27" s="62">
        <v>556</v>
      </c>
      <c r="J27" s="62">
        <v>917</v>
      </c>
      <c r="K27" s="62">
        <v>1942</v>
      </c>
      <c r="L27" s="62">
        <v>2027</v>
      </c>
      <c r="M27" s="62">
        <v>3385</v>
      </c>
      <c r="N27" s="62">
        <v>8269</v>
      </c>
      <c r="O27" s="62">
        <v>17699</v>
      </c>
    </row>
    <row r="28" spans="1:15" x14ac:dyDescent="0.3">
      <c r="A28" s="56"/>
      <c r="B28" s="15" t="s">
        <v>12</v>
      </c>
      <c r="C28" s="18">
        <f t="shared" ref="C28:O28" si="2">C27/$O27</f>
        <v>2.2035143228430983E-3</v>
      </c>
      <c r="D28" s="18">
        <f t="shared" si="2"/>
        <v>1.4690095485620656E-3</v>
      </c>
      <c r="E28" s="18">
        <f t="shared" si="2"/>
        <v>2.8815187298717442E-3</v>
      </c>
      <c r="F28" s="18">
        <f>F27/$O27</f>
        <v>4.972032318210068E-3</v>
      </c>
      <c r="G28" s="18">
        <f t="shared" si="2"/>
        <v>7.6275495790722641E-3</v>
      </c>
      <c r="H28" s="18">
        <f t="shared" si="2"/>
        <v>1.4916096954630205E-2</v>
      </c>
      <c r="I28" s="18">
        <f t="shared" si="2"/>
        <v>3.1414204192327252E-2</v>
      </c>
      <c r="J28" s="18">
        <f t="shared" si="2"/>
        <v>5.181083677043901E-2</v>
      </c>
      <c r="K28" s="18">
        <f t="shared" si="2"/>
        <v>0.10972371320413583</v>
      </c>
      <c r="L28" s="18">
        <f t="shared" si="2"/>
        <v>0.11452624442058873</v>
      </c>
      <c r="M28" s="18">
        <f t="shared" si="2"/>
        <v>0.19125374314933047</v>
      </c>
      <c r="N28" s="18">
        <f t="shared" si="2"/>
        <v>0.46720153680998927</v>
      </c>
      <c r="O28" s="18">
        <f t="shared" si="2"/>
        <v>1</v>
      </c>
    </row>
    <row r="29" spans="1:15" x14ac:dyDescent="0.3">
      <c r="A29" s="44"/>
    </row>
    <row r="30" spans="1:15" ht="12.75" customHeight="1" x14ac:dyDescent="0.3">
      <c r="A30" s="54" t="s">
        <v>18</v>
      </c>
      <c r="B30" s="3" t="s">
        <v>20</v>
      </c>
      <c r="C30" s="57">
        <v>0</v>
      </c>
      <c r="D30" s="57">
        <v>0</v>
      </c>
      <c r="E30" s="57">
        <v>1</v>
      </c>
      <c r="F30" s="57">
        <v>2</v>
      </c>
      <c r="G30" s="57">
        <v>1</v>
      </c>
      <c r="H30" s="57">
        <v>5</v>
      </c>
      <c r="I30" s="57">
        <v>10</v>
      </c>
      <c r="J30" s="57">
        <v>23</v>
      </c>
      <c r="K30" s="57">
        <v>59</v>
      </c>
      <c r="L30" s="57">
        <v>137</v>
      </c>
      <c r="M30" s="57">
        <v>288</v>
      </c>
      <c r="N30" s="57">
        <v>836</v>
      </c>
      <c r="O30" s="58">
        <v>1362</v>
      </c>
    </row>
    <row r="31" spans="1:15" x14ac:dyDescent="0.3">
      <c r="A31" s="55"/>
      <c r="B31" s="3" t="s">
        <v>21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1</v>
      </c>
      <c r="K31" s="59">
        <v>2</v>
      </c>
      <c r="L31" s="59">
        <v>5</v>
      </c>
      <c r="M31" s="59">
        <v>41</v>
      </c>
      <c r="N31" s="59">
        <v>209</v>
      </c>
      <c r="O31" s="58">
        <v>258</v>
      </c>
    </row>
    <row r="32" spans="1:15" x14ac:dyDescent="0.3">
      <c r="A32" s="55"/>
      <c r="B32" s="3" t="s">
        <v>22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3</v>
      </c>
      <c r="L32" s="57">
        <v>1</v>
      </c>
      <c r="M32" s="57">
        <v>16</v>
      </c>
      <c r="N32" s="57">
        <v>112</v>
      </c>
      <c r="O32" s="58">
        <v>132</v>
      </c>
    </row>
    <row r="33" spans="1:15" x14ac:dyDescent="0.3">
      <c r="A33" s="55"/>
      <c r="B33" s="3" t="s">
        <v>23</v>
      </c>
      <c r="C33" s="59">
        <v>0</v>
      </c>
      <c r="D33" s="59">
        <v>2</v>
      </c>
      <c r="E33" s="59">
        <v>0</v>
      </c>
      <c r="F33" s="59">
        <v>2</v>
      </c>
      <c r="G33" s="59">
        <v>1</v>
      </c>
      <c r="H33" s="59">
        <v>23</v>
      </c>
      <c r="I33" s="59">
        <v>24</v>
      </c>
      <c r="J33" s="59">
        <v>39</v>
      </c>
      <c r="K33" s="59">
        <v>21</v>
      </c>
      <c r="L33" s="59">
        <v>21</v>
      </c>
      <c r="M33" s="59">
        <v>30</v>
      </c>
      <c r="N33" s="59">
        <v>186</v>
      </c>
      <c r="O33" s="58">
        <v>349</v>
      </c>
    </row>
    <row r="34" spans="1:15" ht="13.5" thickBot="1" x14ac:dyDescent="0.35">
      <c r="A34" s="55"/>
      <c r="B34" s="10" t="s">
        <v>13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1</v>
      </c>
      <c r="L34" s="63">
        <v>2</v>
      </c>
      <c r="M34" s="63">
        <v>13</v>
      </c>
      <c r="N34" s="63">
        <v>171</v>
      </c>
      <c r="O34" s="61">
        <v>187</v>
      </c>
    </row>
    <row r="35" spans="1:15" ht="13.5" thickTop="1" x14ac:dyDescent="0.3">
      <c r="A35" s="55"/>
      <c r="B35" s="46" t="s">
        <v>11</v>
      </c>
      <c r="C35" s="62">
        <v>0</v>
      </c>
      <c r="D35" s="62">
        <v>2</v>
      </c>
      <c r="E35" s="62">
        <v>1</v>
      </c>
      <c r="F35" s="62">
        <v>4</v>
      </c>
      <c r="G35" s="62">
        <v>2</v>
      </c>
      <c r="H35" s="62">
        <v>28</v>
      </c>
      <c r="I35" s="62">
        <v>34</v>
      </c>
      <c r="J35" s="62">
        <v>63</v>
      </c>
      <c r="K35" s="62">
        <v>86</v>
      </c>
      <c r="L35" s="62">
        <v>166</v>
      </c>
      <c r="M35" s="62">
        <v>388</v>
      </c>
      <c r="N35" s="62">
        <v>1514</v>
      </c>
      <c r="O35" s="62">
        <v>2288</v>
      </c>
    </row>
    <row r="36" spans="1:15" x14ac:dyDescent="0.3">
      <c r="A36" s="56"/>
      <c r="B36" s="15" t="s">
        <v>12</v>
      </c>
      <c r="C36" s="18">
        <f t="shared" ref="C36:O36" si="3">C35/$O35</f>
        <v>0</v>
      </c>
      <c r="D36" s="18">
        <f t="shared" si="3"/>
        <v>8.7412587412587413E-4</v>
      </c>
      <c r="E36" s="18">
        <f t="shared" si="3"/>
        <v>4.3706293706293706E-4</v>
      </c>
      <c r="F36" s="18">
        <f>F35/$O35</f>
        <v>1.7482517482517483E-3</v>
      </c>
      <c r="G36" s="18">
        <f t="shared" si="3"/>
        <v>8.7412587412587413E-4</v>
      </c>
      <c r="H36" s="18">
        <f t="shared" si="3"/>
        <v>1.2237762237762238E-2</v>
      </c>
      <c r="I36" s="18">
        <f t="shared" si="3"/>
        <v>1.486013986013986E-2</v>
      </c>
      <c r="J36" s="18">
        <f t="shared" si="3"/>
        <v>2.7534965034965036E-2</v>
      </c>
      <c r="K36" s="18">
        <f t="shared" si="3"/>
        <v>3.7587412587412584E-2</v>
      </c>
      <c r="L36" s="18">
        <f t="shared" si="3"/>
        <v>7.2552447552447552E-2</v>
      </c>
      <c r="M36" s="18">
        <f t="shared" si="3"/>
        <v>0.16958041958041958</v>
      </c>
      <c r="N36" s="18">
        <f t="shared" si="3"/>
        <v>0.66171328671328666</v>
      </c>
      <c r="O36" s="18">
        <f t="shared" si="3"/>
        <v>1</v>
      </c>
    </row>
    <row r="37" spans="1:15" x14ac:dyDescent="0.3">
      <c r="A37" s="44"/>
      <c r="B37" s="45"/>
    </row>
    <row r="38" spans="1:15" x14ac:dyDescent="0.3">
      <c r="A38" s="54" t="s">
        <v>19</v>
      </c>
      <c r="B38" s="3" t="s">
        <v>20</v>
      </c>
      <c r="C38" s="57">
        <v>2</v>
      </c>
      <c r="D38" s="57">
        <v>0</v>
      </c>
      <c r="E38" s="57">
        <v>2</v>
      </c>
      <c r="F38" s="57">
        <v>2</v>
      </c>
      <c r="G38" s="57">
        <v>6</v>
      </c>
      <c r="H38" s="57">
        <v>9</v>
      </c>
      <c r="I38" s="57">
        <v>17</v>
      </c>
      <c r="J38" s="57">
        <v>41</v>
      </c>
      <c r="K38" s="57">
        <v>113</v>
      </c>
      <c r="L38" s="57">
        <v>278</v>
      </c>
      <c r="M38" s="57">
        <v>451</v>
      </c>
      <c r="N38" s="57">
        <v>997</v>
      </c>
      <c r="O38" s="58">
        <v>1918</v>
      </c>
    </row>
    <row r="39" spans="1:15" x14ac:dyDescent="0.3">
      <c r="A39" s="55"/>
      <c r="B39" s="3" t="s">
        <v>21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3</v>
      </c>
      <c r="K39" s="59">
        <v>5</v>
      </c>
      <c r="L39" s="59">
        <v>10</v>
      </c>
      <c r="M39" s="59">
        <v>37</v>
      </c>
      <c r="N39" s="59">
        <v>215</v>
      </c>
      <c r="O39" s="58">
        <v>270</v>
      </c>
    </row>
    <row r="40" spans="1:15" x14ac:dyDescent="0.3">
      <c r="A40" s="55"/>
      <c r="B40" s="3" t="s">
        <v>22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2</v>
      </c>
      <c r="M40" s="57">
        <v>13</v>
      </c>
      <c r="N40" s="57">
        <v>110</v>
      </c>
      <c r="O40" s="58">
        <v>125</v>
      </c>
    </row>
    <row r="41" spans="1:15" x14ac:dyDescent="0.3">
      <c r="A41" s="55"/>
      <c r="B41" s="3" t="s">
        <v>23</v>
      </c>
      <c r="C41" s="59">
        <v>8</v>
      </c>
      <c r="D41" s="59">
        <v>2</v>
      </c>
      <c r="E41" s="59">
        <v>4</v>
      </c>
      <c r="F41" s="59">
        <v>5</v>
      </c>
      <c r="G41" s="59">
        <v>8</v>
      </c>
      <c r="H41" s="59">
        <v>8</v>
      </c>
      <c r="I41" s="59">
        <v>11</v>
      </c>
      <c r="J41" s="59">
        <v>9</v>
      </c>
      <c r="K41" s="59">
        <v>12</v>
      </c>
      <c r="L41" s="59">
        <v>16</v>
      </c>
      <c r="M41" s="59">
        <v>60</v>
      </c>
      <c r="N41" s="59">
        <v>215</v>
      </c>
      <c r="O41" s="58">
        <v>358</v>
      </c>
    </row>
    <row r="42" spans="1:15" ht="13.5" thickBot="1" x14ac:dyDescent="0.35">
      <c r="A42" s="55"/>
      <c r="B42" s="10" t="s">
        <v>13</v>
      </c>
      <c r="C42" s="63">
        <v>1</v>
      </c>
      <c r="D42" s="63">
        <v>1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1</v>
      </c>
      <c r="K42" s="63">
        <v>1</v>
      </c>
      <c r="L42" s="63">
        <v>4</v>
      </c>
      <c r="M42" s="63">
        <v>18</v>
      </c>
      <c r="N42" s="63">
        <v>222</v>
      </c>
      <c r="O42" s="61">
        <v>248</v>
      </c>
    </row>
    <row r="43" spans="1:15" ht="13.5" thickTop="1" x14ac:dyDescent="0.3">
      <c r="A43" s="55"/>
      <c r="B43" s="15" t="s">
        <v>11</v>
      </c>
      <c r="C43" s="62">
        <v>11</v>
      </c>
      <c r="D43" s="62">
        <v>3</v>
      </c>
      <c r="E43" s="62">
        <v>6</v>
      </c>
      <c r="F43" s="62">
        <v>7</v>
      </c>
      <c r="G43" s="62">
        <v>14</v>
      </c>
      <c r="H43" s="62">
        <v>17</v>
      </c>
      <c r="I43" s="62">
        <v>28</v>
      </c>
      <c r="J43" s="62">
        <v>54</v>
      </c>
      <c r="K43" s="62">
        <v>131</v>
      </c>
      <c r="L43" s="62">
        <v>310</v>
      </c>
      <c r="M43" s="62">
        <v>579</v>
      </c>
      <c r="N43" s="62">
        <v>1759</v>
      </c>
      <c r="O43" s="62">
        <v>2919</v>
      </c>
    </row>
    <row r="44" spans="1:15" x14ac:dyDescent="0.3">
      <c r="A44" s="56"/>
      <c r="B44" s="17" t="s">
        <v>12</v>
      </c>
      <c r="C44" s="18">
        <f t="shared" ref="C44:O44" si="4">C43/$O43</f>
        <v>3.7684138403562863E-3</v>
      </c>
      <c r="D44" s="18">
        <f t="shared" si="4"/>
        <v>1.0277492291880781E-3</v>
      </c>
      <c r="E44" s="18">
        <f t="shared" si="4"/>
        <v>2.0554984583761563E-3</v>
      </c>
      <c r="F44" s="18">
        <f>F43/$O43</f>
        <v>2.3980815347721821E-3</v>
      </c>
      <c r="G44" s="18">
        <f t="shared" si="4"/>
        <v>4.7961630695443642E-3</v>
      </c>
      <c r="H44" s="18">
        <f t="shared" si="4"/>
        <v>5.823912298732443E-3</v>
      </c>
      <c r="I44" s="18">
        <f t="shared" si="4"/>
        <v>9.5923261390887284E-3</v>
      </c>
      <c r="J44" s="18">
        <f t="shared" si="4"/>
        <v>1.8499486125385406E-2</v>
      </c>
      <c r="K44" s="18">
        <f t="shared" si="4"/>
        <v>4.4878383007879413E-2</v>
      </c>
      <c r="L44" s="18">
        <f t="shared" si="4"/>
        <v>0.10620075368276807</v>
      </c>
      <c r="M44" s="18">
        <f t="shared" si="4"/>
        <v>0.19835560123329907</v>
      </c>
      <c r="N44" s="18">
        <f t="shared" si="4"/>
        <v>0.60260363138060979</v>
      </c>
      <c r="O44" s="18">
        <f t="shared" si="4"/>
        <v>1</v>
      </c>
    </row>
    <row r="46" spans="1:15" x14ac:dyDescent="0.3">
      <c r="A46" s="49" t="s">
        <v>36</v>
      </c>
      <c r="B46" s="43"/>
    </row>
    <row r="47" spans="1:15" x14ac:dyDescent="0.3">
      <c r="A47" s="50" t="s">
        <v>37</v>
      </c>
    </row>
  </sheetData>
  <mergeCells count="5">
    <mergeCell ref="A38:A44"/>
    <mergeCell ref="A30:A36"/>
    <mergeCell ref="A22:A28"/>
    <mergeCell ref="A14:A20"/>
    <mergeCell ref="A7:A12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9A3141-E225-4970-8844-B847A4DFCC1D}"/>
</file>

<file path=customXml/itemProps2.xml><?xml version="1.0" encoding="utf-8"?>
<ds:datastoreItem xmlns:ds="http://schemas.openxmlformats.org/officeDocument/2006/customXml" ds:itemID="{A2402AE9-DCEB-44D1-A359-144666D017DF}"/>
</file>

<file path=customXml/itemProps3.xml><?xml version="1.0" encoding="utf-8"?>
<ds:datastoreItem xmlns:ds="http://schemas.openxmlformats.org/officeDocument/2006/customXml" ds:itemID="{CE030B1B-B096-475B-9F9B-FA6DD5A810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2023-03-08T11:07:49Z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